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in.salihagic\Documents\AAA M C poslova\Budzet MCP\Budzet 2021\Budzet MCP 2021 Planiranje\MCP budzet 2021 BPMIS 1\"/>
    </mc:Choice>
  </mc:AlternateContent>
  <bookViews>
    <workbookView xWindow="9585" yWindow="45" windowWidth="9585" windowHeight="11640"/>
  </bookViews>
  <sheets>
    <sheet name="MCP plan sl put 2021" sheetId="1" r:id="rId1"/>
  </sheets>
  <definedNames>
    <definedName name="_xlnm.Print_Area" localSheetId="0">'MCP plan sl put 2021'!$A$1:$F$34</definedName>
  </definedNames>
  <calcPr calcId="162913"/>
</workbook>
</file>

<file path=xl/calcChain.xml><?xml version="1.0" encoding="utf-8"?>
<calcChain xmlns="http://schemas.openxmlformats.org/spreadsheetml/2006/main">
  <c r="F30" i="1" l="1"/>
  <c r="F33" i="1" s="1"/>
  <c r="E14" i="1" l="1"/>
  <c r="E10" i="1"/>
  <c r="E6" i="1" l="1"/>
  <c r="E28" i="1" l="1"/>
  <c r="D30" i="1" l="1"/>
  <c r="E26" i="1"/>
  <c r="E24" i="1"/>
  <c r="E22" i="1"/>
  <c r="E20" i="1"/>
  <c r="E18" i="1"/>
  <c r="E16" i="1"/>
  <c r="E12" i="1"/>
  <c r="E8" i="1"/>
  <c r="E4" i="1"/>
  <c r="E30" i="1" l="1"/>
</calcChain>
</file>

<file path=xl/sharedStrings.xml><?xml version="1.0" encoding="utf-8"?>
<sst xmlns="http://schemas.openxmlformats.org/spreadsheetml/2006/main" count="50" uniqueCount="38">
  <si>
    <t>Ministarstvo civilnih poslova Bosne i Hercegovine</t>
  </si>
  <si>
    <t>Datum realiziranja</t>
  </si>
  <si>
    <t>Razlozi za nastanak troškova</t>
  </si>
  <si>
    <t>I z n o s</t>
  </si>
  <si>
    <t>U k u p n o</t>
  </si>
  <si>
    <t>Kabinet Ministra</t>
  </si>
  <si>
    <t>U skladu sa planskim aktivnostima</t>
  </si>
  <si>
    <t>Kabinet Sekretara</t>
  </si>
  <si>
    <t>Sektor za finansijsko materijale poslove i unutrašnju podršku</t>
  </si>
  <si>
    <t>Sektor za nauku i kulturu</t>
  </si>
  <si>
    <t>Sektor za geodetske, geološke i meteorološke poslove</t>
  </si>
  <si>
    <t>Sektor za sport</t>
  </si>
  <si>
    <t>Sektor za zdravsto</t>
  </si>
  <si>
    <t>Sektor za pravne i kadrovske poslove</t>
  </si>
  <si>
    <t>Sektor za rad, zapošljavanje, socijalnu zaštitu i penzije</t>
  </si>
  <si>
    <t>Sektor za državljanstvo i putne isprave</t>
  </si>
  <si>
    <t>Sektor za obrazovanje</t>
  </si>
  <si>
    <t>Ukupno:</t>
  </si>
  <si>
    <t>Red. br.</t>
  </si>
  <si>
    <t>U skladu sa planskim aktivnostima Sektora</t>
  </si>
  <si>
    <t>Jedinica interne revizije</t>
  </si>
  <si>
    <t>U skladu sa planskim aktivnostima (podrška, vozači i kurirski poslovi)</t>
  </si>
  <si>
    <t xml:space="preserve"> Kabinet Zamjenika ministra</t>
  </si>
  <si>
    <t>L i m i t</t>
  </si>
  <si>
    <t>,</t>
  </si>
  <si>
    <t>Napominjemo da se detaljan plan službenih putovanja za tekuću godinu radi tromjesečno uvažavajući odobrena sredstva, izvršenje budžeta i prioritete Sektora. Okvirni plan je osnova za utvrđivanje limita troškova. Posebna obrazloženja su iskazamna u  Listi prioriteta MCP BiH i tabeli službenih putovanja, a realizacija će se prilagoditi odobrenim budžetskim sredstvima, izvršenjem budžeta i tekućim uštedama.</t>
  </si>
  <si>
    <t>Usklađeno prema broju zaposlenih, planiranim aktivnostima i izvršenju budžeta iz ranijeg perioda.</t>
  </si>
  <si>
    <t>2020 godina</t>
  </si>
  <si>
    <t>Službenik za finansije
Edin Salihagić</t>
  </si>
  <si>
    <t>Okvirni plan službenih putovanja za 2021. godinu</t>
  </si>
  <si>
    <t>2021. godina</t>
  </si>
  <si>
    <t>Planiran iznos putnih troškova 6.000 KM, a odnosi se na aktivnosti interne revizije u skladu sa odobrenim strateškim planovima rada Jedinice za internu reviziju u Mostaru , Banja Luci i Tuzli.</t>
  </si>
  <si>
    <t xml:space="preserve"> Iznos od 77.000 KM, službena putovanja koja se odnose na sektor planiraju se u iznosu od 7.000 KM ( Sastanci Koordinacionog odbora za pripremu projekata i  u vezi realizacije projekata; koordinacija aktivnosti sa entitetskim tijelima vlasti i realizacija Sporazuma sa ECMWF).
Programi posebnih namjena koji se realiziraju u okviru sektora:
- Državna komisija za granicu Bosne i Hercegovine formirana je Odlukom Vijeća ministara Bosne i Hercegovine ("Službeni glasnik BiH", broj 75/16). 
Sredstva za rad ove komisije i za rad Stručne grupe potrebno je obezbijediti u Budžetu Ministarstva civilnih poslova Bosne i Hercegovine za 2020 godinu. Iznos:  50.000,00 KM
- Komisija za deminiranje u BiH u iznosu od 20.000 KM za planske i redovne aktivnosti Komisije.
</t>
  </si>
  <si>
    <t xml:space="preserve">PUTNI TROŠKOVI (613100) detaljno su objašnjeni u Tabeli prioriteta 2a, ukuno iznose 341.000  KM i čine ih putni troškovi: za članove Vijeća za opće obrazovanje za dane kada prisustvuju sjednicama -2000 KM;  Komisiju za izradu kvalifikacijskog okvira u BiH, rad operativnih timovi za  izradu kvalifikacijskog okvira u Bosni i Hercegovini - 10.000 KM; Radna tijela za izrada strateškog dokumenta za oblast obrazovanja i obuke u BiH (svi nivoi i vrste obrazovanja) - 100.000 KM; Implementacija IPA II i programiranje IPA III i  koordinacija procesa evropskih integracija u Bosni i Hercegovini 10.000;  Službena putovanja za realizaciju aktivnosti koordinacija i saradnja s domaćim i međunarodnim institucijama i organizacijama 50.000 KM;  Radna tijela za izradu dokumenta strateškog tipa za oblast mladih na nivou Bosne i Hercegovine - 60.000 KM; Aktivnosti Komisije za koordinaciju pitanja mladih u Bosni i Hercegovini 29.000 KM; Aktivnosti na promociji i prezentaciji učešća u programu Evropske unije u oblasti obrazovanja i mladih - 20.000 KM, Aktivnosti na promociji i prezentaciji RYCO-a – Regionalne kancelarije za saradnju mladih - 20.000 KM; 
</t>
  </si>
  <si>
    <t>Učešće u koordinaciji aktivnosti u vezi zaključivanja bilateralnih ugovora o zapošljavanju i ugovora o socijalnom osiguranju, učešće u radu Međudržavne komisije za praćenje sprovođenja Sporazuma između Vijeća ministara Bosne i Hercegovine i Vlade Republike Slovenije o zapošljavanju državljana Bosne i Hercegovine u Republici Sloveniji, učešćee na sastancima Zajedničkog odbora za praćenje provođenja Sporazuma između Savjeta ministara BiH  i Vlade Države Katar, i učešće tripartitne delegacije Bosne i Hercegovine na 109.  Međunarodnoj konferenciji rada u Ženevi i ostale obaveze koje proizilaze iz međunarodnih i drugih obaveza Bosne i Hercegovine u nadležnosti Sektora.</t>
  </si>
  <si>
    <t xml:space="preserve">Planirano 20.000 KM. Potrebna sredstva iznose 88.000 KM, realizacija prioriteta će se uskladiti sa raspoloživim sredstvima.
U skladu sa planskim aktivnostima Sektora, radionice, međunarodne konferencije, radna tijela Vijeća Evrope; Svjetske zdravstvene organizacije, ECDC itd iznos 154.000,00
Sastanak Komisije za certifikaciju eradikacije poliomijelitisa u BiH i Komisije eksperta za poliomijelitis u BiH uspostavljene u skladu sa Odlukom Vijeća ministara iznos 1.000,00
</t>
  </si>
  <si>
    <t>Planirano 87.000 KM. Komisija za UNESCO 7.000 KM od navedenog iznosa. Troškovi učešća predstavnika BiH u radu tijela EU za nauku i istraživanje u iznosu od 20.000 KM. U skladu sa Odlukom o imenovanju Savjeta za nauku, za potrebe rada savjeta potrebno je obezbjediti putne troškove u iznosu od 3.000 KM. U skladu sa planskim aktivnostima Sektora iznos od 60.000 KM.</t>
  </si>
  <si>
    <t xml:space="preserve">Planirano 20.000 KM. Potrebna sredstva iznose 20.000 KM, realizacija prioriteta će se uskladiti sa raspoloživim sredstvima.
OBRAZLOŽENJE: provođenje Međunarodnih sporazuma u oblasti sporta, praćenje projekata evropskih i drugih fondova namjenjenih za sport, implementacija Zakona o sportu, saradnja sa entitetskim ministarstvima nadležnim za oblast sporta, te saradnja sa Sportskim savezima na nivou BiH, učestvovanje na seminarima.Potreban budžet iznosi 30.000 KM, a prioriteti će se uskladiti sa ograničenjima.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</si>
</sst>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141A]d/\ mmmm\ yyyy;@"/>
  </numFmts>
  <fonts count="7" x14ac:knownFonts="1">
    <font>
      <sz val="10"/>
      <name val="Arial"/>
      <family val="2"/>
    </font>
    <font>
      <sz val="10"/>
      <name val="Arial"/>
      <family val="2"/>
    </font>
    <font>
      <sz val="9"/>
      <color rgb="FFFF0000"/>
      <name val="Times New Roman"/>
      <family val="1"/>
      <charset val="238"/>
    </font>
    <font>
      <b/>
      <sz val="9"/>
      <color rgb="FFFF0000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110">
    <xf numFmtId="0" fontId="0" fillId="0" borderId="0" xfId="0"/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vertical="center" wrapText="1"/>
    </xf>
    <xf numFmtId="4" fontId="2" fillId="0" borderId="0" xfId="0" applyNumberFormat="1" applyFont="1" applyAlignment="1">
      <alignment horizontal="righ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4" fontId="5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2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1" applyFont="1" applyAlignment="1">
      <alignment wrapText="1"/>
    </xf>
    <xf numFmtId="0" fontId="5" fillId="0" borderId="0" xfId="1" applyFont="1" applyFill="1" applyAlignment="1">
      <alignment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justify" vertical="center"/>
    </xf>
    <xf numFmtId="0" fontId="5" fillId="0" borderId="0" xfId="0" applyFont="1" applyFill="1" applyAlignment="1">
      <alignment wrapText="1"/>
    </xf>
    <xf numFmtId="0" fontId="5" fillId="0" borderId="0" xfId="0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5" fillId="0" borderId="0" xfId="0" applyNumberFormat="1" applyFont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vertical="center" wrapText="1"/>
    </xf>
    <xf numFmtId="4" fontId="5" fillId="4" borderId="0" xfId="0" applyNumberFormat="1" applyFont="1" applyFill="1" applyAlignment="1">
      <alignment wrapText="1"/>
    </xf>
    <xf numFmtId="0" fontId="5" fillId="4" borderId="0" xfId="0" applyFont="1" applyFill="1" applyAlignment="1">
      <alignment wrapText="1"/>
    </xf>
    <xf numFmtId="0" fontId="2" fillId="4" borderId="0" xfId="0" applyFont="1" applyFill="1" applyAlignment="1">
      <alignment wrapText="1"/>
    </xf>
    <xf numFmtId="4" fontId="5" fillId="0" borderId="0" xfId="0" applyNumberFormat="1" applyFont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  <xf numFmtId="4" fontId="5" fillId="0" borderId="6" xfId="0" applyNumberFormat="1" applyFont="1" applyFill="1" applyBorder="1" applyAlignment="1">
      <alignment horizontal="center" vertical="center" wrapText="1"/>
    </xf>
    <xf numFmtId="4" fontId="5" fillId="0" borderId="7" xfId="0" applyNumberFormat="1" applyFont="1" applyFill="1" applyBorder="1" applyAlignment="1">
      <alignment horizontal="center" vertical="center" wrapText="1"/>
    </xf>
    <xf numFmtId="4" fontId="5" fillId="0" borderId="9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5" fillId="4" borderId="9" xfId="0" applyNumberFormat="1" applyFont="1" applyFill="1" applyBorder="1" applyAlignment="1">
      <alignment horizontal="center" vertical="center" wrapText="1"/>
    </xf>
    <xf numFmtId="4" fontId="5" fillId="0" borderId="9" xfId="1" applyNumberFormat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164" fontId="5" fillId="0" borderId="16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4" fontId="5" fillId="0" borderId="16" xfId="0" applyNumberFormat="1" applyFont="1" applyBorder="1" applyAlignment="1">
      <alignment horizontal="center" vertical="center" wrapText="1"/>
    </xf>
    <xf numFmtId="4" fontId="5" fillId="0" borderId="17" xfId="0" applyNumberFormat="1" applyFont="1" applyBorder="1" applyAlignment="1">
      <alignment horizontal="center" vertical="center" wrapText="1"/>
    </xf>
    <xf numFmtId="4" fontId="5" fillId="0" borderId="19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top" wrapText="1"/>
    </xf>
    <xf numFmtId="4" fontId="5" fillId="0" borderId="12" xfId="0" applyNumberFormat="1" applyFont="1" applyFill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4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4" fontId="3" fillId="0" borderId="21" xfId="0" applyNumberFormat="1" applyFont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4" fontId="4" fillId="0" borderId="2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0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164" fontId="3" fillId="3" borderId="16" xfId="0" applyNumberFormat="1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right" vertical="center" wrapText="1"/>
    </xf>
    <xf numFmtId="4" fontId="4" fillId="3" borderId="16" xfId="0" applyNumberFormat="1" applyFont="1" applyFill="1" applyBorder="1" applyAlignment="1">
      <alignment horizontal="center" vertical="center" wrapText="1"/>
    </xf>
    <xf numFmtId="4" fontId="4" fillId="3" borderId="17" xfId="0" applyNumberFormat="1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4" fontId="3" fillId="3" borderId="4" xfId="0" applyNumberFormat="1" applyFont="1" applyFill="1" applyBorder="1" applyAlignment="1">
      <alignment horizontal="right" vertical="center" wrapText="1"/>
    </xf>
    <xf numFmtId="4" fontId="3" fillId="0" borderId="2" xfId="0" applyNumberFormat="1" applyFont="1" applyBorder="1" applyAlignment="1">
      <alignment vertical="center" wrapText="1"/>
    </xf>
    <xf numFmtId="4" fontId="5" fillId="0" borderId="25" xfId="0" applyNumberFormat="1" applyFont="1" applyBorder="1" applyAlignment="1">
      <alignment horizontal="center" vertical="center" wrapText="1"/>
    </xf>
    <xf numFmtId="4" fontId="5" fillId="4" borderId="26" xfId="0" applyNumberFormat="1" applyFont="1" applyFill="1" applyBorder="1" applyAlignment="1">
      <alignment horizontal="right" vertical="center" wrapText="1"/>
    </xf>
    <xf numFmtId="4" fontId="5" fillId="0" borderId="26" xfId="0" applyNumberFormat="1" applyFont="1" applyBorder="1" applyAlignment="1">
      <alignment horizontal="right" vertical="center" wrapText="1"/>
    </xf>
    <xf numFmtId="4" fontId="5" fillId="0" borderId="26" xfId="0" applyNumberFormat="1" applyFont="1" applyFill="1" applyBorder="1" applyAlignment="1">
      <alignment horizontal="right" vertical="center" wrapText="1"/>
    </xf>
    <xf numFmtId="4" fontId="5" fillId="4" borderId="26" xfId="1" applyNumberFormat="1" applyFont="1" applyFill="1" applyBorder="1" applyAlignment="1">
      <alignment horizontal="right" vertical="center" wrapText="1"/>
    </xf>
    <xf numFmtId="4" fontId="5" fillId="0" borderId="26" xfId="1" applyNumberFormat="1" applyFont="1" applyFill="1" applyBorder="1" applyAlignment="1">
      <alignment horizontal="right" vertical="center" wrapText="1"/>
    </xf>
    <xf numFmtId="4" fontId="4" fillId="3" borderId="26" xfId="0" applyNumberFormat="1" applyFont="1" applyFill="1" applyBorder="1" applyAlignment="1">
      <alignment horizontal="right" vertical="center" wrapText="1"/>
    </xf>
    <xf numFmtId="0" fontId="2" fillId="0" borderId="27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4" fontId="3" fillId="0" borderId="9" xfId="0" applyNumberFormat="1" applyFont="1" applyBorder="1" applyAlignment="1">
      <alignment vertical="center" wrapText="1"/>
    </xf>
    <xf numFmtId="4" fontId="3" fillId="0" borderId="28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4" fontId="2" fillId="0" borderId="28" xfId="0" applyNumberFormat="1" applyFont="1" applyBorder="1" applyAlignment="1">
      <alignment vertical="center" wrapText="1"/>
    </xf>
    <xf numFmtId="0" fontId="6" fillId="0" borderId="1" xfId="0" applyFont="1" applyBorder="1" applyAlignment="1">
      <alignment horizontal="justify" vertical="center"/>
    </xf>
  </cellXfs>
  <cellStyles count="4">
    <cellStyle name="Normal" xfId="0" builtinId="0"/>
    <cellStyle name="Normal 10" xfId="1"/>
    <cellStyle name="Normal 10 2" xfId="2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view="pageBreakPreview" topLeftCell="A18" zoomScale="120" zoomScaleNormal="100" zoomScaleSheetLayoutView="120" zoomScalePageLayoutView="110" workbookViewId="0">
      <selection activeCell="G23" sqref="G23"/>
    </sheetView>
  </sheetViews>
  <sheetFormatPr defaultRowHeight="12" x14ac:dyDescent="0.2"/>
  <cols>
    <col min="1" max="1" width="4.5703125" style="1" customWidth="1"/>
    <col min="2" max="2" width="12.140625" style="2" customWidth="1"/>
    <col min="3" max="3" width="58.42578125" style="15" customWidth="1"/>
    <col min="4" max="4" width="10.7109375" style="39" customWidth="1"/>
    <col min="5" max="5" width="10.5703125" style="39" customWidth="1"/>
    <col min="6" max="6" width="12.85546875" style="4" hidden="1" customWidth="1"/>
    <col min="7" max="7" width="14.42578125" style="6" customWidth="1"/>
    <col min="8" max="16384" width="9.140625" style="6"/>
  </cols>
  <sheetData>
    <row r="1" spans="1:7" ht="25.5" customHeight="1" x14ac:dyDescent="0.2">
      <c r="A1" s="22"/>
      <c r="B1" s="23"/>
      <c r="C1" s="24" t="s">
        <v>0</v>
      </c>
      <c r="D1" s="33"/>
      <c r="E1" s="33"/>
      <c r="F1" s="25"/>
      <c r="G1" s="12"/>
    </row>
    <row r="2" spans="1:7" ht="20.25" customHeight="1" thickBot="1" x14ac:dyDescent="0.25">
      <c r="A2" s="22"/>
      <c r="B2" s="23"/>
      <c r="C2" s="22" t="s">
        <v>29</v>
      </c>
      <c r="D2" s="33"/>
      <c r="E2" s="33"/>
      <c r="F2" s="25"/>
      <c r="G2" s="12"/>
    </row>
    <row r="3" spans="1:7" s="7" customFormat="1" ht="24.75" thickBot="1" x14ac:dyDescent="0.25">
      <c r="A3" s="51" t="s">
        <v>18</v>
      </c>
      <c r="B3" s="52" t="s">
        <v>1</v>
      </c>
      <c r="C3" s="53" t="s">
        <v>2</v>
      </c>
      <c r="D3" s="54" t="s">
        <v>3</v>
      </c>
      <c r="E3" s="55" t="s">
        <v>4</v>
      </c>
      <c r="F3" s="96" t="s">
        <v>23</v>
      </c>
      <c r="G3" s="9"/>
    </row>
    <row r="4" spans="1:7" s="9" customFormat="1" ht="12.75" customHeight="1" thickBot="1" x14ac:dyDescent="0.25">
      <c r="A4" s="72" t="s">
        <v>5</v>
      </c>
      <c r="B4" s="73"/>
      <c r="C4" s="73"/>
      <c r="D4" s="73"/>
      <c r="E4" s="56">
        <f>SUM(D5)</f>
        <v>20000</v>
      </c>
      <c r="F4" s="97">
        <v>22000</v>
      </c>
      <c r="G4" s="8"/>
    </row>
    <row r="5" spans="1:7" s="9" customFormat="1" ht="25.5" customHeight="1" x14ac:dyDescent="0.2">
      <c r="A5" s="40">
        <v>1</v>
      </c>
      <c r="B5" s="41" t="s">
        <v>30</v>
      </c>
      <c r="C5" s="42" t="s">
        <v>6</v>
      </c>
      <c r="D5" s="43">
        <v>20000</v>
      </c>
      <c r="E5" s="44"/>
      <c r="F5" s="98" t="s">
        <v>24</v>
      </c>
    </row>
    <row r="6" spans="1:7" s="10" customFormat="1" ht="12.75" customHeight="1" x14ac:dyDescent="0.2">
      <c r="A6" s="74" t="s">
        <v>22</v>
      </c>
      <c r="B6" s="75"/>
      <c r="C6" s="75"/>
      <c r="D6" s="76"/>
      <c r="E6" s="45">
        <f>D7</f>
        <v>8000</v>
      </c>
      <c r="F6" s="97">
        <v>10000</v>
      </c>
    </row>
    <row r="7" spans="1:7" s="11" customFormat="1" ht="21.75" customHeight="1" x14ac:dyDescent="0.2">
      <c r="A7" s="46">
        <v>2</v>
      </c>
      <c r="B7" s="26" t="s">
        <v>30</v>
      </c>
      <c r="C7" s="27" t="s">
        <v>6</v>
      </c>
      <c r="D7" s="34">
        <v>8000</v>
      </c>
      <c r="E7" s="45"/>
      <c r="F7" s="99"/>
    </row>
    <row r="8" spans="1:7" s="12" customFormat="1" ht="12.75" customHeight="1" x14ac:dyDescent="0.2">
      <c r="A8" s="77" t="s">
        <v>7</v>
      </c>
      <c r="B8" s="78"/>
      <c r="C8" s="78"/>
      <c r="D8" s="78"/>
      <c r="E8" s="45">
        <f>SUM(D9)</f>
        <v>8000</v>
      </c>
      <c r="F8" s="97">
        <v>4000</v>
      </c>
    </row>
    <row r="9" spans="1:7" s="12" customFormat="1" ht="21" customHeight="1" x14ac:dyDescent="0.2">
      <c r="A9" s="47">
        <v>3</v>
      </c>
      <c r="B9" s="26" t="s">
        <v>30</v>
      </c>
      <c r="C9" s="27" t="s">
        <v>6</v>
      </c>
      <c r="D9" s="34">
        <v>8000</v>
      </c>
      <c r="E9" s="45"/>
      <c r="F9" s="98"/>
    </row>
    <row r="10" spans="1:7" s="31" customFormat="1" ht="18.75" customHeight="1" x14ac:dyDescent="0.2">
      <c r="A10" s="83" t="s">
        <v>20</v>
      </c>
      <c r="B10" s="84"/>
      <c r="C10" s="84"/>
      <c r="D10" s="85"/>
      <c r="E10" s="48">
        <f>SUM(D11:D11)</f>
        <v>6000</v>
      </c>
      <c r="F10" s="97">
        <v>8000</v>
      </c>
    </row>
    <row r="11" spans="1:7" s="12" customFormat="1" ht="43.5" customHeight="1" x14ac:dyDescent="0.2">
      <c r="A11" s="47"/>
      <c r="B11" s="5"/>
      <c r="C11" s="28" t="s">
        <v>31</v>
      </c>
      <c r="D11" s="35">
        <v>6000</v>
      </c>
      <c r="E11" s="45"/>
      <c r="F11" s="98"/>
    </row>
    <row r="12" spans="1:7" s="13" customFormat="1" x14ac:dyDescent="0.2">
      <c r="A12" s="79" t="s">
        <v>8</v>
      </c>
      <c r="B12" s="80"/>
      <c r="C12" s="80"/>
      <c r="D12" s="80"/>
      <c r="E12" s="49">
        <f>SUM(D13:D13)</f>
        <v>8000</v>
      </c>
      <c r="F12" s="100">
        <v>4000</v>
      </c>
    </row>
    <row r="13" spans="1:7" s="14" customFormat="1" x14ac:dyDescent="0.2">
      <c r="A13" s="50">
        <v>4</v>
      </c>
      <c r="B13" s="26" t="s">
        <v>27</v>
      </c>
      <c r="C13" s="27" t="s">
        <v>21</v>
      </c>
      <c r="D13" s="36">
        <v>8000</v>
      </c>
      <c r="E13" s="49"/>
      <c r="F13" s="101"/>
    </row>
    <row r="14" spans="1:7" s="12" customFormat="1" x14ac:dyDescent="0.2">
      <c r="A14" s="77" t="s">
        <v>13</v>
      </c>
      <c r="B14" s="78"/>
      <c r="C14" s="78"/>
      <c r="D14" s="78"/>
      <c r="E14" s="45">
        <f>SUM(D15:D15)</f>
        <v>5000</v>
      </c>
      <c r="F14" s="97">
        <v>14000</v>
      </c>
    </row>
    <row r="15" spans="1:7" s="12" customFormat="1" x14ac:dyDescent="0.2">
      <c r="A15" s="47">
        <v>5</v>
      </c>
      <c r="B15" s="26" t="s">
        <v>30</v>
      </c>
      <c r="C15" s="27" t="s">
        <v>19</v>
      </c>
      <c r="D15" s="34">
        <v>5000</v>
      </c>
      <c r="E15" s="45"/>
      <c r="F15" s="98"/>
    </row>
    <row r="16" spans="1:7" s="31" customFormat="1" x14ac:dyDescent="0.2">
      <c r="A16" s="81" t="s">
        <v>9</v>
      </c>
      <c r="B16" s="82"/>
      <c r="C16" s="82"/>
      <c r="D16" s="82"/>
      <c r="E16" s="48">
        <f>SUM(D17:D17)</f>
        <v>43000</v>
      </c>
      <c r="F16" s="97">
        <v>33000</v>
      </c>
      <c r="G16" s="30"/>
    </row>
    <row r="17" spans="1:10" s="12" customFormat="1" ht="84" customHeight="1" x14ac:dyDescent="0.2">
      <c r="A17" s="47">
        <v>6</v>
      </c>
      <c r="B17" s="26" t="s">
        <v>30</v>
      </c>
      <c r="C17" s="27" t="s">
        <v>36</v>
      </c>
      <c r="D17" s="37">
        <v>43000</v>
      </c>
      <c r="E17" s="45"/>
      <c r="F17" s="98"/>
    </row>
    <row r="18" spans="1:10" s="31" customFormat="1" x14ac:dyDescent="0.2">
      <c r="A18" s="66" t="s">
        <v>10</v>
      </c>
      <c r="B18" s="67"/>
      <c r="C18" s="67"/>
      <c r="D18" s="67"/>
      <c r="E18" s="48">
        <f>SUM(D19:D19)</f>
        <v>77000</v>
      </c>
      <c r="F18" s="97">
        <v>5000</v>
      </c>
      <c r="G18" s="30"/>
    </row>
    <row r="19" spans="1:10" s="12" customFormat="1" ht="158.25" customHeight="1" x14ac:dyDescent="0.2">
      <c r="A19" s="47">
        <v>7</v>
      </c>
      <c r="B19" s="26" t="s">
        <v>30</v>
      </c>
      <c r="C19" s="29" t="s">
        <v>32</v>
      </c>
      <c r="D19" s="34">
        <v>77000</v>
      </c>
      <c r="E19" s="45"/>
      <c r="F19" s="98"/>
    </row>
    <row r="20" spans="1:10" s="31" customFormat="1" x14ac:dyDescent="0.2">
      <c r="A20" s="66" t="s">
        <v>11</v>
      </c>
      <c r="B20" s="67"/>
      <c r="C20" s="67"/>
      <c r="D20" s="67"/>
      <c r="E20" s="48">
        <f>SUM(D21:D21)</f>
        <v>20000</v>
      </c>
      <c r="F20" s="97">
        <v>7000</v>
      </c>
      <c r="G20" s="30"/>
    </row>
    <row r="21" spans="1:10" s="19" customFormat="1" ht="119.25" customHeight="1" x14ac:dyDescent="0.2">
      <c r="A21" s="47">
        <v>8</v>
      </c>
      <c r="B21" s="26" t="s">
        <v>30</v>
      </c>
      <c r="C21" s="27" t="s">
        <v>37</v>
      </c>
      <c r="D21" s="38">
        <v>20000</v>
      </c>
      <c r="E21" s="45"/>
      <c r="F21" s="98"/>
    </row>
    <row r="22" spans="1:10" s="31" customFormat="1" x14ac:dyDescent="0.2">
      <c r="A22" s="66" t="s">
        <v>12</v>
      </c>
      <c r="B22" s="67"/>
      <c r="C22" s="67"/>
      <c r="D22" s="67"/>
      <c r="E22" s="48">
        <f>SUM(D23:D23)</f>
        <v>20000</v>
      </c>
      <c r="F22" s="97">
        <v>20000</v>
      </c>
      <c r="G22" s="30"/>
    </row>
    <row r="23" spans="1:10" s="12" customFormat="1" ht="108" x14ac:dyDescent="0.2">
      <c r="A23" s="47">
        <v>9</v>
      </c>
      <c r="B23" s="26" t="s">
        <v>30</v>
      </c>
      <c r="C23" s="27" t="s">
        <v>35</v>
      </c>
      <c r="D23" s="38">
        <v>20000</v>
      </c>
      <c r="E23" s="45"/>
      <c r="F23" s="98"/>
    </row>
    <row r="24" spans="1:10" s="31" customFormat="1" x14ac:dyDescent="0.2">
      <c r="A24" s="66" t="s">
        <v>14</v>
      </c>
      <c r="B24" s="67"/>
      <c r="C24" s="67"/>
      <c r="D24" s="67"/>
      <c r="E24" s="48">
        <f>SUM(D25:D25)</f>
        <v>20000</v>
      </c>
      <c r="F24" s="97">
        <v>20000</v>
      </c>
      <c r="G24" s="30"/>
    </row>
    <row r="25" spans="1:10" s="12" customFormat="1" ht="158.25" customHeight="1" x14ac:dyDescent="0.2">
      <c r="A25" s="47">
        <v>10</v>
      </c>
      <c r="B25" s="26" t="s">
        <v>30</v>
      </c>
      <c r="C25" s="109" t="s">
        <v>34</v>
      </c>
      <c r="D25" s="34">
        <v>20000</v>
      </c>
      <c r="E25" s="45"/>
      <c r="F25" s="98"/>
    </row>
    <row r="26" spans="1:10" s="32" customFormat="1" x14ac:dyDescent="0.2">
      <c r="A26" s="68" t="s">
        <v>15</v>
      </c>
      <c r="B26" s="69"/>
      <c r="C26" s="69"/>
      <c r="D26" s="69"/>
      <c r="E26" s="48">
        <f>SUM(D27:D27)</f>
        <v>5000</v>
      </c>
      <c r="F26" s="97">
        <v>5000</v>
      </c>
      <c r="G26" s="30"/>
    </row>
    <row r="27" spans="1:10" s="15" customFormat="1" ht="24" x14ac:dyDescent="0.2">
      <c r="A27" s="47">
        <v>11</v>
      </c>
      <c r="B27" s="26" t="s">
        <v>30</v>
      </c>
      <c r="C27" s="29" t="s">
        <v>26</v>
      </c>
      <c r="D27" s="34">
        <v>5000</v>
      </c>
      <c r="E27" s="45"/>
      <c r="F27" s="98"/>
    </row>
    <row r="28" spans="1:10" s="31" customFormat="1" x14ac:dyDescent="0.2">
      <c r="A28" s="68" t="s">
        <v>16</v>
      </c>
      <c r="B28" s="69"/>
      <c r="C28" s="69"/>
      <c r="D28" s="69"/>
      <c r="E28" s="48">
        <f>SUM(D29:D29)</f>
        <v>39000</v>
      </c>
      <c r="F28" s="97">
        <v>20000</v>
      </c>
      <c r="G28" s="30"/>
    </row>
    <row r="29" spans="1:10" s="21" customFormat="1" ht="224.25" customHeight="1" thickBot="1" x14ac:dyDescent="0.25">
      <c r="A29" s="57">
        <v>12</v>
      </c>
      <c r="B29" s="58" t="s">
        <v>30</v>
      </c>
      <c r="C29" s="59" t="s">
        <v>33</v>
      </c>
      <c r="D29" s="60">
        <v>39000</v>
      </c>
      <c r="E29" s="61"/>
      <c r="F29" s="99"/>
    </row>
    <row r="30" spans="1:10" s="17" customFormat="1" ht="12.75" thickBot="1" x14ac:dyDescent="0.25">
      <c r="A30" s="86"/>
      <c r="B30" s="87"/>
      <c r="C30" s="88" t="s">
        <v>17</v>
      </c>
      <c r="D30" s="89">
        <f>SUM(D5:D29)</f>
        <v>279000</v>
      </c>
      <c r="E30" s="90">
        <f>SUM(E4:E29)</f>
        <v>279000</v>
      </c>
      <c r="F30" s="102">
        <f>SUM(F4:F29)</f>
        <v>172000</v>
      </c>
      <c r="G30" s="94"/>
      <c r="H30" s="16"/>
      <c r="J30" s="17">
        <v>279000</v>
      </c>
    </row>
    <row r="31" spans="1:10" ht="30" hidden="1" customHeight="1" x14ac:dyDescent="0.2">
      <c r="A31" s="103"/>
      <c r="B31" s="104"/>
      <c r="C31" s="18"/>
      <c r="D31" s="65">
        <v>279000</v>
      </c>
      <c r="E31" s="65">
        <v>279000</v>
      </c>
      <c r="F31" s="105">
        <v>279000</v>
      </c>
      <c r="G31" s="95"/>
      <c r="H31" s="16"/>
    </row>
    <row r="32" spans="1:10" ht="30" customHeight="1" x14ac:dyDescent="0.2">
      <c r="A32" s="103"/>
      <c r="B32" s="104"/>
      <c r="C32" s="62"/>
      <c r="D32" s="70" t="s">
        <v>28</v>
      </c>
      <c r="E32" s="70"/>
      <c r="F32" s="106"/>
      <c r="G32" s="63"/>
      <c r="H32" s="64"/>
    </row>
    <row r="33" spans="1:7" ht="15.75" customHeight="1" thickBot="1" x14ac:dyDescent="0.25">
      <c r="A33" s="103"/>
      <c r="B33" s="104"/>
      <c r="C33" s="107"/>
      <c r="D33" s="71"/>
      <c r="E33" s="71"/>
      <c r="F33" s="108">
        <f>F30-F31</f>
        <v>-107000</v>
      </c>
      <c r="G33" s="3"/>
    </row>
    <row r="34" spans="1:7" ht="54" customHeight="1" thickBot="1" x14ac:dyDescent="0.25">
      <c r="A34" s="91" t="s">
        <v>25</v>
      </c>
      <c r="B34" s="92"/>
      <c r="C34" s="92"/>
      <c r="D34" s="92"/>
      <c r="E34" s="92"/>
      <c r="F34" s="93"/>
    </row>
    <row r="35" spans="1:7" x14ac:dyDescent="0.2">
      <c r="C35" s="20"/>
    </row>
  </sheetData>
  <mergeCells count="15">
    <mergeCell ref="A18:D18"/>
    <mergeCell ref="A20:D20"/>
    <mergeCell ref="A4:D4"/>
    <mergeCell ref="A6:D6"/>
    <mergeCell ref="A8:D8"/>
    <mergeCell ref="A12:D12"/>
    <mergeCell ref="A16:D16"/>
    <mergeCell ref="A10:D10"/>
    <mergeCell ref="A14:D14"/>
    <mergeCell ref="A34:F34"/>
    <mergeCell ref="A24:D24"/>
    <mergeCell ref="A26:D26"/>
    <mergeCell ref="A28:D28"/>
    <mergeCell ref="A22:D22"/>
    <mergeCell ref="D32:E33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91" fitToHeight="2" orientation="portrait" r:id="rId1"/>
  <headerFooter alignWithMargins="0">
    <oddFooter xml:space="preserve">&amp;CPage &amp;P&amp;R
</oddFooter>
  </headerFooter>
  <rowBreaks count="1" manualBreakCount="1">
    <brk id="2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MCP plan sl put 2021</vt:lpstr>
      <vt:lpstr>'MCP plan sl put 2021'!Print_Area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edin.salihagic</dc:creator>
  <cp:lastModifiedBy>Edin Salihagić</cp:lastModifiedBy>
  <cp:lastPrinted>2020-08-25T09:21:22Z</cp:lastPrinted>
  <dcterms:created xsi:type="dcterms:W3CDTF">2013-01-11T08:55:09Z</dcterms:created>
  <dcterms:modified xsi:type="dcterms:W3CDTF">2020-08-25T09:25:03Z</dcterms:modified>
</cp:coreProperties>
</file>